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113" i="2"/>
  <c r="G113"/>
  <c r="F113"/>
  <c r="E113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/>
  <c r="G120"/>
  <c r="G117"/>
  <c r="H120"/>
  <c r="H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<sst xmlns="http://schemas.openxmlformats.org/spreadsheetml/2006/main" count="206" uniqueCount="204">
  <si>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</si>
  <si>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</si>
  <si>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</si>
  <si>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</si>
  <si>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</si>
  <si>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</si>
  <si>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</si>
  <si>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</si>
  <si>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</si>
  <si>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</si>
  <si>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</si>
  <si>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</si>
  <si>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</si>
  <si>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</si>
  <si>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</si>
  <si>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</si>
  <si>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</si>
  <si>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</si>
  <si>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</si>
  <si>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</si>
  <si>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</si>
  <si>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</si>
  <si>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</si>
  <si>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</si>
  <si>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</si>
  <si>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</si>
  <si>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</si>
  <si>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</si>
  <si>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</si>
  <si>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</si>
  <si>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</si>
  <si>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</si>
  <si>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</si>
  <si>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</si>
  <si>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</si>
  <si>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</si>
  <si>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</si>
  <si>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</si>
  <si>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</si>
  <si>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</si>
  <si>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</si>
  <si>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</si>
  <si>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</si>
  <si>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</si>
  <si>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</si>
  <si>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</si>
  <si>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</si>
  <si>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</si>
  <si>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</si>
  <si>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</si>
  <si>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</si>
  <si>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</si>
  <si>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</si>
  <si>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</si>
  <si>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</si>
  <si>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</si>
  <si>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</si>
  <si>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</si>
  <si>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</si>
  <si>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</si>
  <si>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</si>
  <si>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</si>
  <si>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</si>
  <si>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</si>
  <si>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</si>
  <si>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</si>
  <si>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</si>
  <si>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</si>
  <si>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</si>
  <si>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</si>
  <si>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</si>
  <si>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</si>
  <si>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</si>
  <si>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</si>
  <si>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</si>
  <si>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</si>
  <si>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</si>
  <si>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</si>
  <si>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</si>
  <si>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</si>
  <si>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</si>
  <si>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</si>
  <si>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</si>
  <si>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</si>
  <si>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</si>
  <si>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</si>
  <si>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</si>
  <si>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</si>
  <si>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</si>
  <si>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</si>
  <si>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</si>
  <si>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</si>
  <si>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</si>
  <si>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</si>
  <si>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</si>
  <si>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</si>
  <si>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</si>
  <si>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</si>
  <si>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</si>
  <si>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</si>
  <si>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</si>
  <si>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</si>
  <si>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</si>
  <si>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</si>
  <si>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</si>
  <si>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</si>
  <si>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</si>
  <si>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</si>
  <si>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</si>
  <si>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</si>
  <si>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</si>
  <si>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</si>
  <si>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</si>
  <si>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</si>
  <si>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</si>
  <si>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</si>
  <si>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</si>
  <si>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</si>
  <si>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</si>
  <si>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</si>
  <si>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</si>
  <si>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</si>
  <si>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</si>
  <si>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</si>
  <si>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</si>
  <si>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</si>
  <si>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</si>
  <si>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</si>
  <si>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</si>
  <si>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</si>
  <si>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</si>
  <si>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</si>
  <si>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</si>
  <si>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</si>
  <si>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</si>
  <si>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</si>
  <si>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</si>
  <si>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</si>
  <si>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</si>
  <si>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</si>
  <si>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</si>
  <si>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</si>
  <si>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</si>
  <si>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</si>
  <si>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</si>
  <si>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</si>
  <si>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</si>
  <si>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</si>
  <si>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</si>
  <si>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</si>
  <si>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</si>
  <si>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</si>
  <si>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</si>
  <si>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</si>
  <si>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</si>
  <si>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</si>
  <si>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</si>
  <si>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</si>
  <si>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</si>
  <si>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</si>
  <si>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</si>
  <si>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</si>
  <si>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</si>
  <si>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</si>
  <si>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</si>
  <si>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</si>
  <si>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</si>
  <si>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</si>
  <si>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</si>
  <si>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</si>
  <si>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</si>
  <si>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</si>
  <si>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</si>
  <si>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</si>
  <si>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</si>
  <si>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</si>
  <si>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</si>
  <si>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</si>
  <si>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</si>
  <si>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</si>
  <si>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</si>
  <si>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</si>
  <si>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</si>
  <si>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</si>
  <si>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</si>
  <si>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</si>
  <si>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</si>
  <si>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</si>
  <si>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</si>
  <si>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</si>
  <si>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</si>
  <si>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</si>
  <si>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</si>
  <si>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</si>
  <si>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</si>
  <si>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</si>
  <si>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</si>
  <si>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</si>
  <si>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</si>
  <si>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</si>
  <si>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</si>
  <si>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</si>
  <si>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PETRA EDUCATION COMPANY</t>
  </si>
  <si>
    <t>البتراء للتعليم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</si>
</sst>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9" sqref="D9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56">
        <v>131221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4.5999999999999996</v>
      </c>
      <c r="F6" s="13">
        <v>4.3499999999999996</v>
      </c>
      <c r="G6" s="13">
        <v>3.36</v>
      </c>
      <c r="H6" s="13">
        <v>3.15</v>
      </c>
      <c r="I6" s="4" t="s">
        <v>139</v>
      </c>
    </row>
    <row r="7" spans="4:9" ht="20.100000000000001" customHeight="1">
      <c r="D7" s="10" t="s">
        <v>126</v>
      </c>
      <c r="E7" s="14">
        <v>273630.75</v>
      </c>
      <c r="F7" s="14">
        <v>1313765.8999999999</v>
      </c>
      <c r="G7" s="14">
        <v>1220813.6499999999</v>
      </c>
      <c r="H7" s="14">
        <v>7402736.7599999998</v>
      </c>
      <c r="I7" s="4" t="s">
        <v>140</v>
      </c>
    </row>
    <row r="8" spans="4:9" ht="20.100000000000001" customHeight="1">
      <c r="D8" s="10" t="s">
        <v>25</v>
      </c>
      <c r="E8" s="14">
        <v>62190</v>
      </c>
      <c r="F8" s="14">
        <v>428003</v>
      </c>
      <c r="G8" s="14">
        <v>405112</v>
      </c>
      <c r="H8" s="14">
        <v>2468938</v>
      </c>
      <c r="I8" s="4" t="s">
        <v>1</v>
      </c>
    </row>
    <row r="9" spans="4:9" ht="20.100000000000001" customHeight="1">
      <c r="D9" s="10" t="s">
        <v>26</v>
      </c>
      <c r="E9" s="14">
        <v>110</v>
      </c>
      <c r="F9" s="14">
        <v>78</v>
      </c>
      <c r="G9" s="14">
        <v>166</v>
      </c>
      <c r="H9" s="14">
        <v>610</v>
      </c>
      <c r="I9" s="4" t="s">
        <v>2</v>
      </c>
    </row>
    <row r="10" spans="4:9" ht="20.100000000000001" customHeight="1">
      <c r="D10" s="10" t="s">
        <v>27</v>
      </c>
      <c r="E10" s="14">
        <v>16000000</v>
      </c>
      <c r="F10" s="14">
        <v>16000000</v>
      </c>
      <c r="G10" s="14">
        <v>16000000</v>
      </c>
      <c r="H10" s="14">
        <v>16000000</v>
      </c>
      <c r="I10" s="4" t="s">
        <v>24</v>
      </c>
    </row>
    <row r="11" spans="4:9" ht="20.100000000000001" customHeight="1">
      <c r="D11" s="10" t="s">
        <v>127</v>
      </c>
      <c r="E11" s="14">
        <v>73600000</v>
      </c>
      <c r="F11" s="14">
        <v>69600000</v>
      </c>
      <c r="G11" s="14">
        <v>53760000</v>
      </c>
      <c r="H11" s="14">
        <v>50400000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4311853</v>
      </c>
      <c r="F16" s="59">
        <v>3980477</v>
      </c>
      <c r="G16" s="59">
        <v>2736584</v>
      </c>
      <c r="H16" s="59">
        <v>3656965</v>
      </c>
      <c r="I16" s="3" t="s">
        <v>58</v>
      </c>
    </row>
    <row r="17" spans="4:9" ht="20.100000000000001" customHeight="1">
      <c r="D17" s="10" t="s">
        <v>128</v>
      </c>
      <c r="E17" s="57">
        <v>1261835</v>
      </c>
      <c r="F17" s="57">
        <v>1472326</v>
      </c>
      <c r="G17" s="57">
        <v>1850469</v>
      </c>
      <c r="H17" s="57">
        <v>1769276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127622</v>
      </c>
      <c r="F19" s="57">
        <v>111794</v>
      </c>
      <c r="G19" s="57">
        <v>101327</v>
      </c>
      <c r="H19" s="57">
        <v>89894</v>
      </c>
      <c r="I19" s="4" t="s">
        <v>169</v>
      </c>
    </row>
    <row r="20" spans="4:9" ht="20.100000000000001" customHeight="1">
      <c r="D20" s="19" t="s">
        <v>180</v>
      </c>
      <c r="E20" s="57">
        <v>1000000</v>
      </c>
      <c r="F20" s="57">
        <v>1000000</v>
      </c>
      <c r="G20" s="57">
        <v>1000000</v>
      </c>
      <c r="H20" s="57">
        <v>500000</v>
      </c>
      <c r="I20" s="4" t="s">
        <v>170</v>
      </c>
    </row>
    <row r="21" spans="4:9" ht="20.100000000000001" customHeight="1">
      <c r="D21" s="19" t="s">
        <v>181</v>
      </c>
      <c r="E21" s="57">
        <v>181876</v>
      </c>
      <c r="F21" s="57">
        <v>186118</v>
      </c>
      <c r="G21" s="57">
        <v>187984</v>
      </c>
      <c r="H21" s="57">
        <v>120179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7206965</v>
      </c>
      <c r="F23" s="57">
        <v>7233198</v>
      </c>
      <c r="G23" s="57">
        <v>6454923</v>
      </c>
      <c r="H23" s="57">
        <v>6735548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21350853</v>
      </c>
      <c r="F25" s="57">
        <v>20247570</v>
      </c>
      <c r="G25" s="57">
        <v>19029086</v>
      </c>
      <c r="H25" s="57">
        <v>19233146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223930</v>
      </c>
      <c r="F27" s="57">
        <v>802376</v>
      </c>
      <c r="G27" s="57">
        <v>1315918</v>
      </c>
      <c r="H27" s="57">
        <v>449041</v>
      </c>
      <c r="I27" s="4" t="s">
        <v>83</v>
      </c>
    </row>
    <row r="28" spans="4:9" ht="20.100000000000001" customHeight="1">
      <c r="D28" s="10" t="s">
        <v>71</v>
      </c>
      <c r="E28" s="57">
        <v>21574783</v>
      </c>
      <c r="F28" s="57">
        <v>21049946</v>
      </c>
      <c r="G28" s="57">
        <v>20345004</v>
      </c>
      <c r="H28" s="57">
        <v>19682187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28781748</v>
      </c>
      <c r="F30" s="60">
        <v>28283144</v>
      </c>
      <c r="G30" s="60">
        <v>26799927</v>
      </c>
      <c r="H30" s="60">
        <v>26417735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644952</v>
      </c>
      <c r="F35" s="59">
        <v>392999</v>
      </c>
      <c r="G35" s="59">
        <v>446040</v>
      </c>
      <c r="H35" s="59">
        <v>596236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234354</v>
      </c>
      <c r="F38" s="57">
        <v>457278</v>
      </c>
      <c r="G38" s="57">
        <v>615832</v>
      </c>
      <c r="H38" s="57">
        <v>582252</v>
      </c>
      <c r="I38" s="4" t="s">
        <v>85</v>
      </c>
    </row>
    <row r="39" spans="4:9" ht="20.100000000000001" customHeight="1">
      <c r="D39" s="10" t="s">
        <v>104</v>
      </c>
      <c r="E39" s="57">
        <v>5402894</v>
      </c>
      <c r="F39" s="57">
        <v>6273849</v>
      </c>
      <c r="G39" s="57">
        <v>5568541</v>
      </c>
      <c r="H39" s="57">
        <v>5317071</v>
      </c>
      <c r="I39" s="4" t="s">
        <v>86</v>
      </c>
    </row>
    <row r="40" spans="4:9" ht="20.100000000000001" customHeight="1">
      <c r="D40" s="10" t="s">
        <v>105</v>
      </c>
      <c r="E40" s="57">
        <v>24636</v>
      </c>
      <c r="F40" s="57">
        <v>258990</v>
      </c>
      <c r="G40" s="57">
        <v>716268</v>
      </c>
      <c r="H40" s="57">
        <v>1159648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60">
        <v>5427530</v>
      </c>
      <c r="F43" s="60">
        <v>6532839</v>
      </c>
      <c r="G43" s="60">
        <v>6284809</v>
      </c>
      <c r="H43" s="60">
        <v>6476719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16000000</v>
      </c>
      <c r="F46" s="59">
        <v>16000000</v>
      </c>
      <c r="G46" s="59">
        <v>16000000</v>
      </c>
      <c r="H46" s="59">
        <v>16000000</v>
      </c>
      <c r="I46" s="3" t="s">
        <v>5</v>
      </c>
    </row>
    <row r="47" spans="4:9" ht="20.100000000000001" customHeight="1">
      <c r="D47" s="10" t="s">
        <v>31</v>
      </c>
      <c r="E47" s="57">
        <v>16000000</v>
      </c>
      <c r="F47" s="57">
        <v>16000000</v>
      </c>
      <c r="G47" s="57">
        <v>16000000</v>
      </c>
      <c r="H47" s="57">
        <v>16000000</v>
      </c>
      <c r="I47" s="4" t="s">
        <v>6</v>
      </c>
    </row>
    <row r="48" spans="4:9" ht="20.100000000000001" customHeight="1">
      <c r="D48" s="10" t="s">
        <v>130</v>
      </c>
      <c r="E48" s="57">
        <v>16000000</v>
      </c>
      <c r="F48" s="57">
        <v>16000000</v>
      </c>
      <c r="G48" s="57">
        <v>16000000</v>
      </c>
      <c r="H48" s="57">
        <v>16000000</v>
      </c>
      <c r="I48" s="4" t="s">
        <v>7</v>
      </c>
    </row>
    <row r="49" spans="4:9" ht="20.100000000000001" customHeight="1">
      <c r="D49" s="10" t="s">
        <v>73</v>
      </c>
      <c r="E49" s="57">
        <v>2369741</v>
      </c>
      <c r="F49" s="57">
        <v>1790053</v>
      </c>
      <c r="G49" s="57">
        <v>1285277</v>
      </c>
      <c r="H49" s="57">
        <v>891167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780964</v>
      </c>
      <c r="H50" s="57">
        <v>780964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3520000</v>
      </c>
      <c r="F55" s="57">
        <v>3200000</v>
      </c>
      <c r="G55" s="57">
        <v>2400000</v>
      </c>
      <c r="H55" s="57">
        <v>2240000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/>
      <c r="G56" s="57"/>
      <c r="H56" s="57"/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1464477</v>
      </c>
      <c r="F58" s="57">
        <v>760252</v>
      </c>
      <c r="G58" s="57">
        <v>48877</v>
      </c>
      <c r="H58" s="57">
        <v>28885</v>
      </c>
      <c r="I58" s="4" t="s">
        <v>155</v>
      </c>
    </row>
    <row r="59" spans="4:9" ht="20.100000000000001" customHeight="1">
      <c r="D59" s="10" t="s">
        <v>38</v>
      </c>
      <c r="E59" s="57">
        <v>23354218</v>
      </c>
      <c r="F59" s="57">
        <v>21750305</v>
      </c>
      <c r="G59" s="57">
        <v>20515118</v>
      </c>
      <c r="H59" s="57">
        <v>19941016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28781748</v>
      </c>
      <c r="F61" s="60">
        <v>28283144</v>
      </c>
      <c r="G61" s="60">
        <v>26799927</v>
      </c>
      <c r="H61" s="60">
        <v>26417735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17516497</v>
      </c>
      <c r="F65" s="59">
        <v>15827917</v>
      </c>
      <c r="G65" s="59">
        <v>14149722</v>
      </c>
      <c r="H65" s="59">
        <v>12236938</v>
      </c>
      <c r="I65" s="3" t="s">
        <v>88</v>
      </c>
    </row>
    <row r="66" spans="4:9" ht="20.100000000000001" customHeight="1">
      <c r="D66" s="10" t="s">
        <v>110</v>
      </c>
      <c r="E66" s="57">
        <v>8101238</v>
      </c>
      <c r="F66" s="57">
        <v>7462398</v>
      </c>
      <c r="G66" s="57">
        <v>6901087</v>
      </c>
      <c r="H66" s="57">
        <v>6100909</v>
      </c>
      <c r="I66" s="4" t="s">
        <v>89</v>
      </c>
    </row>
    <row r="67" spans="4:9" ht="20.100000000000001" customHeight="1">
      <c r="D67" s="10" t="s">
        <v>132</v>
      </c>
      <c r="E67" s="57">
        <v>9415259</v>
      </c>
      <c r="F67" s="57">
        <v>8365519</v>
      </c>
      <c r="G67" s="57">
        <v>7248635</v>
      </c>
      <c r="H67" s="57">
        <v>6136029</v>
      </c>
      <c r="I67" s="4" t="s">
        <v>90</v>
      </c>
    </row>
    <row r="68" spans="4:9" ht="20.100000000000001" customHeight="1">
      <c r="D68" s="10" t="s">
        <v>111</v>
      </c>
      <c r="E68" s="57">
        <v>2479223</v>
      </c>
      <c r="F68" s="57">
        <v>2169766</v>
      </c>
      <c r="G68" s="57">
        <v>1929553</v>
      </c>
      <c r="H68" s="57">
        <v>1690018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1369083</v>
      </c>
      <c r="F70" s="57">
        <v>1250918</v>
      </c>
      <c r="G70" s="57">
        <v>1269170</v>
      </c>
      <c r="H70" s="57">
        <v>1255504</v>
      </c>
      <c r="I70" s="4" t="s">
        <v>93</v>
      </c>
    </row>
    <row r="71" spans="4:9" ht="20.100000000000001" customHeight="1">
      <c r="D71" s="10" t="s">
        <v>114</v>
      </c>
      <c r="E71" s="57">
        <v>1369083</v>
      </c>
      <c r="F71" s="57">
        <v>1250918</v>
      </c>
      <c r="G71" s="57">
        <v>1406368</v>
      </c>
      <c r="H71" s="57">
        <v>1255504</v>
      </c>
      <c r="I71" s="4" t="s">
        <v>94</v>
      </c>
    </row>
    <row r="72" spans="4:9" ht="20.100000000000001" customHeight="1">
      <c r="D72" s="10" t="s">
        <v>115</v>
      </c>
      <c r="E72" s="57">
        <v>5566953</v>
      </c>
      <c r="F72" s="57">
        <v>4944835</v>
      </c>
      <c r="G72" s="57">
        <v>3912714</v>
      </c>
      <c r="H72" s="57">
        <v>3190507</v>
      </c>
      <c r="I72" s="4" t="s">
        <v>95</v>
      </c>
    </row>
    <row r="73" spans="4:9" ht="20.100000000000001" customHeight="1">
      <c r="D73" s="10" t="s">
        <v>116</v>
      </c>
      <c r="E73" s="57">
        <v>313918</v>
      </c>
      <c r="F73" s="57">
        <v>215751</v>
      </c>
      <c r="G73" s="57">
        <v>145912</v>
      </c>
      <c r="H73" s="57">
        <v>96584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5880871</v>
      </c>
      <c r="F75" s="57">
        <v>5160586</v>
      </c>
      <c r="G75" s="57">
        <v>4058626</v>
      </c>
      <c r="H75" s="57">
        <v>3287091</v>
      </c>
      <c r="I75" s="4" t="s">
        <v>96</v>
      </c>
    </row>
    <row r="76" spans="4:9" ht="20.100000000000001" customHeight="1">
      <c r="D76" s="10" t="s">
        <v>118</v>
      </c>
      <c r="E76" s="57">
        <v>83989</v>
      </c>
      <c r="F76" s="57">
        <v>112823</v>
      </c>
      <c r="G76" s="57">
        <v>117531</v>
      </c>
      <c r="H76" s="57">
        <v>112113</v>
      </c>
      <c r="I76" s="4" t="s">
        <v>97</v>
      </c>
    </row>
    <row r="77" spans="4:9" ht="20.100000000000001" customHeight="1">
      <c r="D77" s="10" t="s">
        <v>190</v>
      </c>
      <c r="E77" s="57">
        <v>5796882</v>
      </c>
      <c r="F77" s="57">
        <v>5047763</v>
      </c>
      <c r="G77" s="57">
        <v>3941095</v>
      </c>
      <c r="H77" s="57">
        <v>3174978</v>
      </c>
      <c r="I77" s="50" t="s">
        <v>199</v>
      </c>
    </row>
    <row r="78" spans="4:9" ht="20.100000000000001" customHeight="1">
      <c r="D78" s="10" t="s">
        <v>157</v>
      </c>
      <c r="E78" s="57">
        <v>880000</v>
      </c>
      <c r="F78" s="57">
        <v>1225000</v>
      </c>
      <c r="G78" s="57">
        <v>980000</v>
      </c>
      <c r="H78" s="57">
        <v>750000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57969</v>
      </c>
      <c r="F80" s="57">
        <v>132576</v>
      </c>
      <c r="G80" s="57">
        <v>103266</v>
      </c>
      <c r="H80" s="57">
        <v>83490</v>
      </c>
      <c r="I80" s="50" t="s">
        <v>133</v>
      </c>
    </row>
    <row r="81" spans="4:9" ht="20.100000000000001" customHeight="1">
      <c r="D81" s="10" t="s">
        <v>195</v>
      </c>
      <c r="E81" s="57">
        <v>55000</v>
      </c>
      <c r="F81" s="57">
        <v>55000</v>
      </c>
      <c r="G81" s="57">
        <v>43727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4803913</v>
      </c>
      <c r="F82" s="57">
        <v>3635187</v>
      </c>
      <c r="G82" s="57">
        <v>2814102</v>
      </c>
      <c r="H82" s="57">
        <v>2296488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4803913</v>
      </c>
      <c r="F84" s="60">
        <v>3635187</v>
      </c>
      <c r="G84" s="60">
        <v>2814102</v>
      </c>
      <c r="H84" s="60">
        <v>2296488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3980477</v>
      </c>
      <c r="F88" s="59">
        <v>2736584</v>
      </c>
      <c r="G88" s="59">
        <v>3656965</v>
      </c>
      <c r="H88" s="59">
        <v>2290243</v>
      </c>
      <c r="I88" s="3" t="s">
        <v>16</v>
      </c>
    </row>
    <row r="89" spans="4:9" ht="20.100000000000001" customHeight="1">
      <c r="D89" s="10" t="s">
        <v>43</v>
      </c>
      <c r="E89" s="57">
        <v>5882574</v>
      </c>
      <c r="F89" s="57">
        <v>6215585</v>
      </c>
      <c r="G89" s="57">
        <v>4327839</v>
      </c>
      <c r="H89" s="57">
        <v>5567273</v>
      </c>
      <c r="I89" s="4" t="s">
        <v>17</v>
      </c>
    </row>
    <row r="90" spans="4:9" ht="20.100000000000001" customHeight="1">
      <c r="D90" s="10" t="s">
        <v>44</v>
      </c>
      <c r="E90" s="57">
        <v>-1893920</v>
      </c>
      <c r="F90" s="57">
        <v>-1955860</v>
      </c>
      <c r="G90" s="57">
        <v>-2431987</v>
      </c>
      <c r="H90" s="57">
        <v>-2184255</v>
      </c>
      <c r="I90" s="4" t="s">
        <v>18</v>
      </c>
    </row>
    <row r="91" spans="4:9" ht="20.100000000000001" customHeight="1">
      <c r="D91" s="10" t="s">
        <v>45</v>
      </c>
      <c r="E91" s="57">
        <v>-3657278</v>
      </c>
      <c r="F91" s="57">
        <v>-3015832</v>
      </c>
      <c r="G91" s="57">
        <v>-2816233</v>
      </c>
      <c r="H91" s="57">
        <v>-2016296</v>
      </c>
      <c r="I91" s="4" t="s">
        <v>19</v>
      </c>
    </row>
    <row r="92" spans="4:9" ht="20.100000000000001" customHeight="1">
      <c r="D92" s="21" t="s">
        <v>47</v>
      </c>
      <c r="E92" s="60">
        <v>4311853</v>
      </c>
      <c r="F92" s="60">
        <v>3980477</v>
      </c>
      <c r="G92" s="60">
        <v>2736584</v>
      </c>
      <c r="H92" s="60">
        <v>3656965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0.38868750000000002</v>
      </c>
      <c r="F96" s="22">
        <f>+F8*100/F10</f>
        <v>2.67501875</v>
      </c>
      <c r="G96" s="22">
        <f>+G8*100/G10</f>
        <v>2.5319500000000001</v>
      </c>
      <c r="H96" s="22">
        <f>+H8*100/H10</f>
        <v>15.4308625</v>
      </c>
      <c r="I96" s="3" t="s">
        <v>22</v>
      </c>
    </row>
    <row r="97" spans="1:15" ht="20.100000000000001" customHeight="1">
      <c r="D97" s="10" t="s">
        <v>49</v>
      </c>
      <c r="E97" s="13">
        <f>+E84/E10</f>
        <v>0.30024456249999998</v>
      </c>
      <c r="F97" s="13">
        <f>+F84/F10</f>
        <v>0.22719918750000001</v>
      </c>
      <c r="G97" s="13">
        <f>+G84/G10</f>
        <v>0.17588137500000001</v>
      </c>
      <c r="H97" s="13">
        <f>+H84/H10</f>
        <v>0.14353050000000001</v>
      </c>
      <c r="I97" s="4" t="s">
        <v>23</v>
      </c>
    </row>
    <row r="98" spans="1:15" ht="20.100000000000001" customHeight="1">
      <c r="D98" s="10" t="s">
        <v>50</v>
      </c>
      <c r="E98" s="13">
        <f>+E55/E10</f>
        <v>0.22</v>
      </c>
      <c r="F98" s="13">
        <f>+F55/F10</f>
        <v>0.2</v>
      </c>
      <c r="G98" s="13">
        <f>+G55/G10</f>
        <v>0.15</v>
      </c>
      <c r="H98" s="13">
        <f>+H55/H10</f>
        <v>0.14000000000000001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1.459638625</v>
      </c>
      <c r="F99" s="13">
        <f>+F59/F10</f>
        <v>1.3593940625000001</v>
      </c>
      <c r="G99" s="13">
        <f>+G59/G10</f>
        <v>1.2821948750000001</v>
      </c>
      <c r="H99" s="13">
        <f>+H59/H10</f>
        <v>1.2463135000000001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15.320843653912966</v>
      </c>
      <c r="F100" s="13">
        <f>+F11/F84</f>
        <v>19.146195230121588</v>
      </c>
      <c r="G100" s="13">
        <f>+G11/G84</f>
        <v>19.10378515064486</v>
      </c>
      <c r="H100" s="13">
        <f>+H11/H84</f>
        <v>21.946554913415614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4.7826086956521738</v>
      </c>
      <c r="F101" s="13">
        <f>+F55*100/F11</f>
        <v>4.5977011494252871</v>
      </c>
      <c r="G101" s="13">
        <f>+G55*100/G11</f>
        <v>4.4642857142857144</v>
      </c>
      <c r="H101" s="13">
        <f>+H55*100/H11</f>
        <v>4.4444444444444446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73.273600083931584</v>
      </c>
      <c r="F102" s="13">
        <f>+F55*100/F84</f>
        <v>88.028483816650976</v>
      </c>
      <c r="G102" s="13">
        <f>+G55*100/G84</f>
        <v>85.284755136807405</v>
      </c>
      <c r="H102" s="13">
        <f>+H55*100/H84</f>
        <v>97.540244059624953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3.1514649730511208</v>
      </c>
      <c r="F103" s="23">
        <f>+F11/F59</f>
        <v>3.1999551270660342</v>
      </c>
      <c r="G103" s="23">
        <f>+G11/G59</f>
        <v>2.6205064967211009</v>
      </c>
      <c r="H103" s="23">
        <f>+H11/H59</f>
        <v>2.5274539672401848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53.750809879395405</v>
      </c>
      <c r="F105" s="30">
        <f>+F67*100/F65</f>
        <v>52.852936997331994</v>
      </c>
      <c r="G105" s="30">
        <f>+G67*100/G65</f>
        <v>51.228108933871631</v>
      </c>
      <c r="H105" s="30">
        <f>+H67*100/H65</f>
        <v>50.143499950722969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33.573328046127031</v>
      </c>
      <c r="F106" s="31">
        <f>+F75*100/F65</f>
        <v>32.604328162701385</v>
      </c>
      <c r="G106" s="31">
        <f>+G75*100/G65</f>
        <v>28.683432791117735</v>
      </c>
      <c r="H106" s="31">
        <f>+H75*100/H65</f>
        <v>26.862038526304538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27.425078199139932</v>
      </c>
      <c r="F107" s="31">
        <f>+F82*100/F65</f>
        <v>22.966932414416881</v>
      </c>
      <c r="G107" s="31">
        <f>+G82*100/G65</f>
        <v>19.888037376282021</v>
      </c>
      <c r="H107" s="31">
        <f>+H82*100/H65</f>
        <v>18.766851642134657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16.982644695520232</v>
      </c>
      <c r="F108" s="31">
        <f>(F82+F76)*100/F30</f>
        <v>13.251744572668441</v>
      </c>
      <c r="G108" s="31">
        <f>(G82+G76)*100/G30</f>
        <v>10.938958900895514</v>
      </c>
      <c r="H108" s="31">
        <f>(H82+H76)*100/H30</f>
        <v>9.1173637709667386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20.569787436256696</v>
      </c>
      <c r="F109" s="29">
        <f>+F84*100/F59</f>
        <v>16.713269078295685</v>
      </c>
      <c r="G109" s="29">
        <f>+G84*100/G59</f>
        <v>13.717210888087507</v>
      </c>
      <c r="H109" s="29">
        <f>+H84*100/H59</f>
        <v>11.516404179205312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18.857541244541505</v>
      </c>
      <c r="F111" s="22">
        <f>+F43*100/F30</f>
        <v>23.097994338960337</v>
      </c>
      <c r="G111" s="22">
        <f>+G43*100/G30</f>
        <v>23.450843728044482</v>
      </c>
      <c r="H111" s="22">
        <f>+H43*100/H30</f>
        <v>24.516556775211804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81.142458755458492</v>
      </c>
      <c r="F112" s="13">
        <f>+F59*100/F30</f>
        <v>76.902005661039667</v>
      </c>
      <c r="G112" s="13">
        <f>+G59*100/G30</f>
        <v>76.549156271955511</v>
      </c>
      <c r="H112" s="13">
        <f>+H59*100/H30</f>
        <v>75.483443224788189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70.01953827286907</v>
      </c>
      <c r="F113" s="23">
        <f t="shared" ref="F113:H113" si="0">+F75/F76</f>
        <v>45.740549356071014</v>
      </c>
      <c r="G113" s="23">
        <f t="shared" si="0"/>
        <v>34.532387199972774</v>
      </c>
      <c r="H113" s="23">
        <f t="shared" si="0"/>
        <v>29.319445559390971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0.60859739999113327</v>
      </c>
      <c r="F115" s="22">
        <f>+F65/F30</f>
        <v>0.55962367550085668</v>
      </c>
      <c r="G115" s="22">
        <f>+G65/G30</f>
        <v>0.52797613963649981</v>
      </c>
      <c r="H115" s="22">
        <f>+H65/H30</f>
        <v>0.46320920396847043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0.81189678709630586</v>
      </c>
      <c r="F116" s="13">
        <f>+F65/F28</f>
        <v>0.75192197642692293</v>
      </c>
      <c r="G116" s="13">
        <f>+G65/G28</f>
        <v>0.69548877945661747</v>
      </c>
      <c r="H116" s="13">
        <f>+H65/H28</f>
        <v>0.62172653882416629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9.7094277331657128</v>
      </c>
      <c r="F117" s="23">
        <f>+F65/F120</f>
        <v>16.498601655914584</v>
      </c>
      <c r="G117" s="23">
        <f>+G65/G120</f>
        <v>15.963458192968719</v>
      </c>
      <c r="H117" s="23">
        <f>+H65/H120</f>
        <v>8.6268145341799691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1.3339082721223108</v>
      </c>
      <c r="F119" s="58">
        <f>+F23/F39</f>
        <v>1.1529123509348089</v>
      </c>
      <c r="G119" s="58">
        <f>+G23/G39</f>
        <v>1.1591767035566407</v>
      </c>
      <c r="H119" s="58">
        <f>+H23/H39</f>
        <v>1.2667778933175804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1804071</v>
      </c>
      <c r="F120" s="60">
        <f>+F23-F39</f>
        <v>959349</v>
      </c>
      <c r="G120" s="60">
        <f>+G23-G39</f>
        <v>886382</v>
      </c>
      <c r="H120" s="60">
        <f>+H23-H39</f>
        <v>1418477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2012-05-17T08:12:00Z</dcterms:modified>
</cp:coreProperties>
</file>